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11"/>
  <workbookPr/>
  <mc:AlternateContent xmlns:mc="http://schemas.openxmlformats.org/markup-compatibility/2006">
    <mc:Choice Requires="x15">
      <x15ac:absPath xmlns:x15ac="http://schemas.microsoft.com/office/spreadsheetml/2010/11/ac" url="/Users/aaah/Desktop/Forms 2022/"/>
    </mc:Choice>
  </mc:AlternateContent>
  <xr:revisionPtr revIDLastSave="0" documentId="8_{51813CA0-4208-D645-869D-378E6CF4C10F}" xr6:coauthVersionLast="47" xr6:coauthVersionMax="47" xr10:uidLastSave="{00000000-0000-0000-0000-000000000000}"/>
  <bookViews>
    <workbookView xWindow="0" yWindow="500" windowWidth="38400" windowHeight="20100" xr2:uid="{00000000-000D-0000-FFFF-FFFF00000000}"/>
  </bookViews>
  <sheets>
    <sheet name="shee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  <ext uri="GoogleSheetsCustomDataVersion1">
      <go:sheetsCustomData xmlns:go="http://customooxmlschemas.google.com/" r:id="rId5" roundtripDataSignature="AMtx7mhPrJyWNuCLKtViI+rv/day6u/TDA=="/>
    </ext>
  </extLst>
</workbook>
</file>

<file path=xl/calcChain.xml><?xml version="1.0" encoding="utf-8"?>
<calcChain xmlns="http://schemas.openxmlformats.org/spreadsheetml/2006/main">
  <c r="C66" i="1" l="1"/>
  <c r="C65" i="1"/>
  <c r="C64" i="1"/>
  <c r="C63" i="1"/>
  <c r="C61" i="1"/>
  <c r="C59" i="1"/>
  <c r="C58" i="1"/>
  <c r="C57" i="1"/>
  <c r="C56" i="1"/>
  <c r="C53" i="1"/>
  <c r="C51" i="1"/>
  <c r="C50" i="1"/>
  <c r="C49" i="1"/>
  <c r="C48" i="1"/>
  <c r="C46" i="1"/>
  <c r="C45" i="1"/>
  <c r="C44" i="1"/>
  <c r="C43" i="1"/>
  <c r="C41" i="1"/>
  <c r="C40" i="1"/>
  <c r="C39" i="1"/>
  <c r="C31" i="1"/>
  <c r="C30" i="1"/>
  <c r="C29" i="1"/>
  <c r="C28" i="1"/>
  <c r="C27" i="1"/>
  <c r="C26" i="1"/>
  <c r="C25" i="1"/>
  <c r="C23" i="1"/>
  <c r="C22" i="1"/>
  <c r="C21" i="1"/>
  <c r="C19" i="1"/>
  <c r="C18" i="1"/>
  <c r="C17" i="1"/>
  <c r="C16" i="1"/>
  <c r="C15" i="1"/>
  <c r="C14" i="1"/>
  <c r="C13" i="1"/>
  <c r="C12" i="1"/>
  <c r="C10" i="1"/>
  <c r="C9" i="1"/>
  <c r="C8" i="1"/>
</calcChain>
</file>

<file path=xl/sharedStrings.xml><?xml version="1.0" encoding="utf-8"?>
<sst xmlns="http://schemas.openxmlformats.org/spreadsheetml/2006/main" count="71" uniqueCount="67">
  <si>
    <t>Infant/Child Assessment Due Dates</t>
  </si>
  <si>
    <t>Client Name</t>
  </si>
  <si>
    <t>HSID#:</t>
  </si>
  <si>
    <t>Infant/Child's Birthdate</t>
  </si>
  <si>
    <t>Infant/Child's Enrollment Date</t>
  </si>
  <si>
    <t>Check or Date</t>
  </si>
  <si>
    <t>Visit</t>
  </si>
  <si>
    <t xml:space="preserve">Assessment </t>
  </si>
  <si>
    <t>Due Date</t>
  </si>
  <si>
    <t>when completed:</t>
  </si>
  <si>
    <t xml:space="preserve">Enrollment/ Initial </t>
  </si>
  <si>
    <t>Enter/Edit Form</t>
  </si>
  <si>
    <t>Infant Enrollment Addendum</t>
  </si>
  <si>
    <t>HRSA Parent/Child Form (0-18 mos)</t>
  </si>
  <si>
    <t>Monthly Follow Ups</t>
  </si>
  <si>
    <t>ASQ-2 month</t>
  </si>
  <si>
    <t>ASQ-SE 2 month</t>
  </si>
  <si>
    <t>ASQ-4 month</t>
  </si>
  <si>
    <t>6 Month Assessment</t>
  </si>
  <si>
    <t>HRSA-Parent/Child Rescreen - 6months</t>
  </si>
  <si>
    <t>ASQ-6 month</t>
  </si>
  <si>
    <t>ASQ-SE 6 month</t>
  </si>
  <si>
    <t>ASQ-8 month</t>
  </si>
  <si>
    <t>ASQ-9 or 10 month</t>
  </si>
  <si>
    <t>1 Yr Old Assessment</t>
  </si>
  <si>
    <r>
      <rPr>
        <sz val="12"/>
        <color theme="1"/>
        <rFont val="Calibri"/>
      </rPr>
      <t>HS 1 Yr Infant Assessment</t>
    </r>
  </si>
  <si>
    <t>ASQ-12 month</t>
  </si>
  <si>
    <t>ASQ-SE 12 month</t>
  </si>
  <si>
    <t>ASQ-14 month</t>
  </si>
  <si>
    <t>ASQ-16 month</t>
  </si>
  <si>
    <t>ASQ-18 month</t>
  </si>
  <si>
    <t>ASQ-SE 18 month</t>
  </si>
  <si>
    <t>18 Months Exit HS</t>
  </si>
  <si>
    <r>
      <rPr>
        <sz val="12"/>
        <color theme="1"/>
        <rFont val="Calibri"/>
      </rPr>
      <t xml:space="preserve">HRSA- Parent/Child Rescreen- Exit </t>
    </r>
    <r>
      <rPr>
        <sz val="10"/>
        <color theme="1"/>
        <rFont val="Calibri"/>
      </rPr>
      <t>(if possible</t>
    </r>
    <r>
      <rPr>
        <sz val="12"/>
        <color theme="1"/>
        <rFont val="Calibri"/>
      </rPr>
      <t>)</t>
    </r>
  </si>
  <si>
    <t>ASQ-20 month</t>
  </si>
  <si>
    <t>ASQ-22 month</t>
  </si>
  <si>
    <t>HS only- As Needed Rescreens</t>
  </si>
  <si>
    <t>Parent/Child Rescreen- Stop Breastfeeding</t>
  </si>
  <si>
    <t>Parent/Child Rescreen- 1st PP Visit</t>
  </si>
  <si>
    <t>Parent/Child Rescreen-Major change</t>
  </si>
  <si>
    <t>Parent/Child Rescreen-Loss of child</t>
  </si>
  <si>
    <t>Parent/Child Rescreen- Exit</t>
  </si>
  <si>
    <t>2 Yr Old Assessment</t>
  </si>
  <si>
    <r>
      <rPr>
        <sz val="12"/>
        <color theme="1"/>
        <rFont val="Calibri"/>
      </rPr>
      <t>HS 2 Yr Infant Assessment</t>
    </r>
  </si>
  <si>
    <t>ASQ-24 month</t>
  </si>
  <si>
    <t>ASQ-SE 24 month</t>
  </si>
  <si>
    <t>ASQ-27 month</t>
  </si>
  <si>
    <t>ASQ-30 month</t>
  </si>
  <si>
    <t>ASQ-SE 30 month</t>
  </si>
  <si>
    <t>ASQ-33 month</t>
  </si>
  <si>
    <t>3 Yr Old Assessment</t>
  </si>
  <si>
    <r>
      <rPr>
        <sz val="12"/>
        <color theme="1"/>
        <rFont val="Calibri"/>
      </rPr>
      <t>HS 3 Yr Child Assessment</t>
    </r>
  </si>
  <si>
    <t>ASQ-36 month</t>
  </si>
  <si>
    <t>ASQ-SE 36 month</t>
  </si>
  <si>
    <t>Lollipop - 36 month</t>
  </si>
  <si>
    <t xml:space="preserve">ASQ- 42 month </t>
  </si>
  <si>
    <t>4 Yr Assessment</t>
  </si>
  <si>
    <r>
      <rPr>
        <sz val="12"/>
        <color theme="1"/>
        <rFont val="Calibri"/>
      </rPr>
      <t>HS 4 Yr Child Assessment</t>
    </r>
  </si>
  <si>
    <t>ASQ-48 month</t>
  </si>
  <si>
    <t>ASQ-SE 48 month</t>
  </si>
  <si>
    <t>Lollipop - 48 month</t>
  </si>
  <si>
    <t xml:space="preserve">ASQ- 54 month </t>
  </si>
  <si>
    <t>5 Yr Assessment</t>
  </si>
  <si>
    <r>
      <rPr>
        <sz val="12"/>
        <color theme="1"/>
        <rFont val="Calibri"/>
      </rPr>
      <t>HS 5 Yr Child Assessment</t>
    </r>
  </si>
  <si>
    <t>ASQ-60 month</t>
  </si>
  <si>
    <t>ASQ-SE 60 month</t>
  </si>
  <si>
    <t>Lollipop - 60 month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</si>
</sst>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/yyyy"/>
  </numFmts>
  <fonts count="13">
    <font>
      <sz val="12"/>
      <color theme="1"/>
      <name val="Calibri"/>
      <scheme val="minor"/>
    </font>
    <font>
      <b/>
      <sz val="14"/>
      <color theme="1"/>
      <name val="Calibri"/>
    </font>
    <font>
      <b/>
      <sz val="12"/>
      <color theme="1"/>
      <name val="Calibri"/>
    </font>
    <font>
      <sz val="12"/>
      <color theme="1"/>
      <name val="Calibri"/>
    </font>
    <font>
      <sz val="14"/>
      <color theme="1"/>
      <name val="Calibri"/>
    </font>
    <font>
      <b/>
      <sz val="10"/>
      <color theme="1"/>
      <name val="Calibri"/>
    </font>
    <font>
      <u/>
      <sz val="12"/>
      <color theme="1"/>
      <name val="Calibri"/>
    </font>
    <font>
      <sz val="12"/>
      <color theme="1"/>
      <name val="Arial"/>
    </font>
    <font>
      <u/>
      <sz val="12"/>
      <color theme="1"/>
      <name val="Calibri"/>
    </font>
    <font>
      <sz val="12"/>
      <color theme="1"/>
      <name val="Noto Sans Symbols"/>
    </font>
    <font>
      <u/>
      <sz val="12"/>
      <color theme="1"/>
      <name val="Arial"/>
    </font>
    <font>
      <u/>
      <sz val="12"/>
      <color theme="1"/>
      <name val="Arial"/>
    </font>
    <font>
      <sz val="10"/>
      <color theme="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3CA"/>
        <bgColor rgb="FFFFF3CA"/>
      </patternFill>
    </fill>
  </fills>
  <borders count="5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2" fillId="0" borderId="0" xfId="0" applyFont="1"/>
    <xf numFmtId="0" fontId="2" fillId="2" borderId="1" xfId="0" applyFont="1" applyFill="1" applyBorder="1"/>
    <xf numFmtId="0" fontId="3" fillId="2" borderId="1" xfId="0" applyFont="1" applyFill="1" applyBorder="1"/>
    <xf numFmtId="14" fontId="4" fillId="2" borderId="2" xfId="0" applyNumberFormat="1" applyFont="1" applyFill="1" applyBorder="1"/>
    <xf numFmtId="14" fontId="3" fillId="0" borderId="0" xfId="0" applyNumberFormat="1" applyFont="1"/>
    <xf numFmtId="0" fontId="5" fillId="0" borderId="0" xfId="0" applyFont="1"/>
    <xf numFmtId="0" fontId="2" fillId="0" borderId="3" xfId="0" applyFont="1" applyBorder="1"/>
    <xf numFmtId="14" fontId="2" fillId="0" borderId="3" xfId="0" applyNumberFormat="1" applyFont="1" applyBorder="1"/>
    <xf numFmtId="0" fontId="5" fillId="0" borderId="3" xfId="0" applyFont="1" applyBorder="1"/>
    <xf numFmtId="0" fontId="6" fillId="0" borderId="0" xfId="0" applyFont="1"/>
    <xf numFmtId="0" fontId="3" fillId="0" borderId="0" xfId="0" applyFont="1"/>
    <xf numFmtId="164" fontId="3" fillId="2" borderId="4" xfId="0" applyNumberFormat="1" applyFont="1" applyFill="1" applyBorder="1"/>
    <xf numFmtId="164" fontId="3" fillId="2" borderId="2" xfId="0" applyNumberFormat="1" applyFont="1" applyFill="1" applyBorder="1"/>
    <xf numFmtId="0" fontId="7" fillId="0" borderId="0" xfId="0" applyFont="1"/>
    <xf numFmtId="0" fontId="7" fillId="2" borderId="2" xfId="0" applyFont="1" applyFill="1" applyBorder="1"/>
    <xf numFmtId="0" fontId="3" fillId="2" borderId="2" xfId="0" applyFont="1" applyFill="1" applyBorder="1"/>
    <xf numFmtId="0" fontId="8" fillId="0" borderId="0" xfId="0" applyFont="1"/>
    <xf numFmtId="14" fontId="3" fillId="2" borderId="2" xfId="0" applyNumberFormat="1" applyFont="1" applyFill="1" applyBorder="1"/>
    <xf numFmtId="0" fontId="9" fillId="0" borderId="0" xfId="0" applyFont="1" applyAlignment="1">
      <alignment vertical="center"/>
    </xf>
    <xf numFmtId="0" fontId="3" fillId="2" borderId="2" xfId="0" applyFont="1" applyFill="1" applyBorder="1" applyAlignment="1">
      <alignment horizontal="center"/>
    </xf>
    <xf numFmtId="0" fontId="10" fillId="0" borderId="0" xfId="0" applyFont="1"/>
    <xf numFmtId="0" fontId="11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68"/>
  <sheetViews>
    <sheetView tabSelected="1" workbookViewId="0"/>
  </sheetViews>
  <sheetFormatPr baseColWidth="10" defaultColWidth="11.1640625" defaultRowHeight="15" customHeight="1"/>
  <cols>
    <col min="1" max="1" width="23.1640625" customWidth="1"/>
    <col min="2" max="2" width="33.5" customWidth="1"/>
    <col min="3" max="3" width="11.33203125" customWidth="1"/>
    <col min="4" max="4" width="13.33203125" customWidth="1"/>
    <col min="5" max="26" width="11.33203125" customWidth="1"/>
  </cols>
  <sheetData>
    <row r="1" spans="1:4" ht="15" customHeight="1">
      <c r="A1" s="1" t="s">
        <v>0</v>
      </c>
      <c r="B1" s="1"/>
    </row>
    <row r="2" spans="1:4" ht="16">
      <c r="A2" s="2" t="s">
        <v>1</v>
      </c>
      <c r="B2" s="3"/>
      <c r="C2" s="2" t="s">
        <v>2</v>
      </c>
      <c r="D2" s="4"/>
    </row>
    <row r="3" spans="1:4" ht="16">
      <c r="D3" s="2"/>
    </row>
    <row r="4" spans="1:4" ht="15" customHeight="1">
      <c r="A4" s="1" t="s">
        <v>3</v>
      </c>
      <c r="B4" s="1"/>
      <c r="C4" s="5"/>
      <c r="D4" s="6"/>
    </row>
    <row r="5" spans="1:4" ht="15" customHeight="1">
      <c r="A5" s="1" t="s">
        <v>4</v>
      </c>
      <c r="B5" s="1"/>
      <c r="C5" s="5"/>
      <c r="D5" s="6"/>
    </row>
    <row r="6" spans="1:4" ht="16">
      <c r="C6" s="6"/>
      <c r="D6" s="7" t="s">
        <v>5</v>
      </c>
    </row>
    <row r="7" spans="1:4" ht="16">
      <c r="A7" s="8" t="s">
        <v>6</v>
      </c>
      <c r="B7" s="8" t="s">
        <v>7</v>
      </c>
      <c r="C7" s="9" t="s">
        <v>8</v>
      </c>
      <c r="D7" s="10" t="s">
        <v>9</v>
      </c>
    </row>
    <row r="8" spans="1:4" ht="16">
      <c r="A8" s="11" t="s">
        <v>10</v>
      </c>
      <c r="B8" s="12" t="s">
        <v>11</v>
      </c>
      <c r="C8" s="6">
        <f>C5</f>
        <v>0</v>
      </c>
      <c r="D8" s="13"/>
    </row>
    <row r="9" spans="1:4" ht="16">
      <c r="B9" s="12" t="s">
        <v>12</v>
      </c>
      <c r="C9" s="6">
        <f>C5+30</f>
        <v>30</v>
      </c>
      <c r="D9" s="14"/>
    </row>
    <row r="10" spans="1:4" ht="16">
      <c r="B10" s="15" t="s">
        <v>13</v>
      </c>
      <c r="C10" s="6">
        <f>C5+30</f>
        <v>30</v>
      </c>
      <c r="D10" s="16"/>
    </row>
    <row r="11" spans="1:4" ht="16">
      <c r="C11" s="6"/>
      <c r="D11" s="12"/>
    </row>
    <row r="12" spans="1:4" ht="16">
      <c r="A12" s="11" t="s">
        <v>14</v>
      </c>
      <c r="B12" s="12" t="s">
        <v>15</v>
      </c>
      <c r="C12" s="6">
        <f>C4+60</f>
        <v>60</v>
      </c>
      <c r="D12" s="17"/>
    </row>
    <row r="13" spans="1:4" ht="16">
      <c r="A13" s="11"/>
      <c r="B13" s="12" t="s">
        <v>16</v>
      </c>
      <c r="C13" s="6">
        <f>C4+60</f>
        <v>60</v>
      </c>
      <c r="D13" s="17"/>
    </row>
    <row r="14" spans="1:4" ht="16">
      <c r="B14" s="12" t="s">
        <v>17</v>
      </c>
      <c r="C14" s="6">
        <f>C4+120</f>
        <v>120</v>
      </c>
      <c r="D14" s="17"/>
    </row>
    <row r="15" spans="1:4" ht="16">
      <c r="A15" s="18" t="s">
        <v>18</v>
      </c>
      <c r="B15" s="12" t="s">
        <v>19</v>
      </c>
      <c r="C15" s="6">
        <f>C4+180</f>
        <v>180</v>
      </c>
      <c r="D15" s="17"/>
    </row>
    <row r="16" spans="1:4" ht="16">
      <c r="B16" s="12" t="s">
        <v>20</v>
      </c>
      <c r="C16" s="6">
        <f>C4+180</f>
        <v>180</v>
      </c>
      <c r="D16" s="19"/>
    </row>
    <row r="17" spans="1:4" ht="16">
      <c r="B17" s="12" t="s">
        <v>21</v>
      </c>
      <c r="C17" s="6">
        <f>C4+180</f>
        <v>180</v>
      </c>
      <c r="D17" s="17"/>
    </row>
    <row r="18" spans="1:4" ht="16">
      <c r="B18" s="12" t="s">
        <v>22</v>
      </c>
      <c r="C18" s="6">
        <f>C4+240</f>
        <v>240</v>
      </c>
      <c r="D18" s="17"/>
    </row>
    <row r="19" spans="1:4" ht="16">
      <c r="B19" s="12" t="s">
        <v>23</v>
      </c>
      <c r="C19" s="6">
        <f>C4+300</f>
        <v>300</v>
      </c>
      <c r="D19" s="14"/>
    </row>
    <row r="20" spans="1:4" ht="16">
      <c r="B20" s="11"/>
      <c r="C20" s="6"/>
      <c r="D20" s="12"/>
    </row>
    <row r="21" spans="1:4" ht="16">
      <c r="A21" s="11" t="s">
        <v>24</v>
      </c>
      <c r="B21" s="20" t="s">
        <v>25</v>
      </c>
      <c r="C21" s="6">
        <f>C4+365</f>
        <v>365</v>
      </c>
      <c r="D21" s="21"/>
    </row>
    <row r="22" spans="1:4" ht="16">
      <c r="B22" s="12" t="s">
        <v>26</v>
      </c>
      <c r="C22" s="6">
        <f>C4+365</f>
        <v>365</v>
      </c>
      <c r="D22" s="17"/>
    </row>
    <row r="23" spans="1:4" ht="16">
      <c r="B23" s="12" t="s">
        <v>27</v>
      </c>
      <c r="C23" s="6">
        <f>C4+365</f>
        <v>365</v>
      </c>
      <c r="D23" s="14"/>
    </row>
    <row r="24" spans="1:4" ht="16">
      <c r="C24" s="6"/>
      <c r="D24" s="12"/>
    </row>
    <row r="25" spans="1:4" ht="16">
      <c r="A25" s="11" t="s">
        <v>14</v>
      </c>
      <c r="B25" s="12" t="s">
        <v>28</v>
      </c>
      <c r="C25" s="6">
        <f>C4+365+60</f>
        <v>425</v>
      </c>
      <c r="D25" s="17"/>
    </row>
    <row r="26" spans="1:4" ht="16">
      <c r="B26" s="12" t="s">
        <v>29</v>
      </c>
      <c r="C26" s="6">
        <f>C4+365+120</f>
        <v>485</v>
      </c>
      <c r="D26" s="17"/>
    </row>
    <row r="27" spans="1:4" ht="16">
      <c r="B27" s="12" t="s">
        <v>30</v>
      </c>
      <c r="C27" s="6">
        <f>C4+365+180</f>
        <v>545</v>
      </c>
      <c r="D27" s="17"/>
    </row>
    <row r="28" spans="1:4" ht="16">
      <c r="B28" s="12" t="s">
        <v>31</v>
      </c>
      <c r="C28" s="6">
        <f>C4+365+180</f>
        <v>545</v>
      </c>
      <c r="D28" s="17"/>
    </row>
    <row r="29" spans="1:4" ht="16">
      <c r="A29" s="22" t="s">
        <v>32</v>
      </c>
      <c r="B29" s="12" t="s">
        <v>33</v>
      </c>
      <c r="C29" s="6">
        <f>C4+365+180</f>
        <v>545</v>
      </c>
      <c r="D29" s="17"/>
    </row>
    <row r="30" spans="1:4" ht="16">
      <c r="A30" s="11"/>
      <c r="B30" s="12" t="s">
        <v>34</v>
      </c>
      <c r="C30" s="6">
        <f>C4+365+240</f>
        <v>605</v>
      </c>
      <c r="D30" s="17"/>
    </row>
    <row r="31" spans="1:4" ht="16">
      <c r="B31" s="12" t="s">
        <v>35</v>
      </c>
      <c r="C31" s="6">
        <f>C4+365+300</f>
        <v>665</v>
      </c>
      <c r="D31" s="17"/>
    </row>
    <row r="32" spans="1:4" ht="16">
      <c r="B32" s="11"/>
      <c r="D32" s="12"/>
    </row>
    <row r="33" spans="1:4" ht="34">
      <c r="A33" s="23" t="s">
        <v>36</v>
      </c>
      <c r="B33" s="15" t="s">
        <v>37</v>
      </c>
      <c r="D33" s="16"/>
    </row>
    <row r="34" spans="1:4" ht="16">
      <c r="B34" s="15" t="s">
        <v>38</v>
      </c>
      <c r="D34" s="16"/>
    </row>
    <row r="35" spans="1:4" ht="16">
      <c r="B35" s="15" t="s">
        <v>39</v>
      </c>
      <c r="D35" s="16"/>
    </row>
    <row r="36" spans="1:4" ht="16">
      <c r="B36" s="15" t="s">
        <v>40</v>
      </c>
      <c r="D36" s="16"/>
    </row>
    <row r="37" spans="1:4" ht="16">
      <c r="B37" s="15" t="s">
        <v>41</v>
      </c>
      <c r="D37" s="16"/>
    </row>
    <row r="38" spans="1:4" ht="16">
      <c r="B38" s="11"/>
      <c r="D38" s="12"/>
    </row>
    <row r="39" spans="1:4" ht="16">
      <c r="A39" s="11" t="s">
        <v>42</v>
      </c>
      <c r="B39" s="20" t="s">
        <v>43</v>
      </c>
      <c r="C39" s="6">
        <f>C4+365+365</f>
        <v>730</v>
      </c>
      <c r="D39" s="17"/>
    </row>
    <row r="40" spans="1:4" ht="16">
      <c r="B40" s="12" t="s">
        <v>44</v>
      </c>
      <c r="C40" s="6">
        <f>C4+365+365</f>
        <v>730</v>
      </c>
      <c r="D40" s="17"/>
    </row>
    <row r="41" spans="1:4" ht="16">
      <c r="B41" s="12" t="s">
        <v>45</v>
      </c>
      <c r="C41" s="6">
        <f>C4+365+365</f>
        <v>730</v>
      </c>
      <c r="D41" s="17"/>
    </row>
    <row r="42" spans="1:4" ht="16">
      <c r="D42" s="12"/>
    </row>
    <row r="43" spans="1:4" ht="16">
      <c r="A43" s="11" t="s">
        <v>14</v>
      </c>
      <c r="B43" s="12" t="s">
        <v>46</v>
      </c>
      <c r="C43" s="6">
        <f>C4+365+365+90</f>
        <v>820</v>
      </c>
      <c r="D43" s="17"/>
    </row>
    <row r="44" spans="1:4" ht="16">
      <c r="A44" s="11"/>
      <c r="B44" s="12" t="s">
        <v>47</v>
      </c>
      <c r="C44" s="6">
        <f>C4+365+365+180</f>
        <v>910</v>
      </c>
      <c r="D44" s="17"/>
    </row>
    <row r="45" spans="1:4" ht="16">
      <c r="A45" s="11"/>
      <c r="B45" s="12" t="s">
        <v>48</v>
      </c>
      <c r="C45" s="6">
        <f>C4+365+365+180</f>
        <v>910</v>
      </c>
      <c r="D45" s="17"/>
    </row>
    <row r="46" spans="1:4" ht="16">
      <c r="A46" s="11"/>
      <c r="B46" s="12" t="s">
        <v>49</v>
      </c>
      <c r="C46" s="6">
        <f>C4+365+365+270</f>
        <v>1000</v>
      </c>
      <c r="D46" s="17"/>
    </row>
    <row r="47" spans="1:4" ht="16">
      <c r="D47" s="12"/>
    </row>
    <row r="48" spans="1:4" ht="16">
      <c r="A48" s="11" t="s">
        <v>50</v>
      </c>
      <c r="B48" s="20" t="s">
        <v>51</v>
      </c>
      <c r="C48" s="6">
        <f>C4+365+365+365</f>
        <v>1095</v>
      </c>
      <c r="D48" s="17"/>
    </row>
    <row r="49" spans="1:4" ht="16">
      <c r="B49" s="12" t="s">
        <v>52</v>
      </c>
      <c r="C49" s="6">
        <f>C4+365+365+365</f>
        <v>1095</v>
      </c>
      <c r="D49" s="17"/>
    </row>
    <row r="50" spans="1:4" ht="16">
      <c r="B50" s="12" t="s">
        <v>53</v>
      </c>
      <c r="C50" s="6">
        <f>C4+365+365+365</f>
        <v>1095</v>
      </c>
      <c r="D50" s="17"/>
    </row>
    <row r="51" spans="1:4" ht="16">
      <c r="B51" s="12" t="s">
        <v>54</v>
      </c>
      <c r="C51" s="6">
        <f>C4+365+365+365</f>
        <v>1095</v>
      </c>
      <c r="D51" s="17"/>
    </row>
    <row r="52" spans="1:4" ht="16">
      <c r="C52" s="6"/>
      <c r="D52" s="12"/>
    </row>
    <row r="53" spans="1:4" ht="16">
      <c r="A53" s="11" t="s">
        <v>14</v>
      </c>
      <c r="B53" s="12" t="s">
        <v>55</v>
      </c>
      <c r="C53" s="6">
        <f>C4+365+365+365+180</f>
        <v>1275</v>
      </c>
      <c r="D53" s="17"/>
    </row>
    <row r="54" spans="1:4" ht="16">
      <c r="A54" s="11"/>
      <c r="C54" s="6"/>
      <c r="D54" s="12"/>
    </row>
    <row r="55" spans="1:4" ht="16">
      <c r="C55" s="6"/>
      <c r="D55" s="12"/>
    </row>
    <row r="56" spans="1:4" ht="16">
      <c r="A56" s="11" t="s">
        <v>56</v>
      </c>
      <c r="B56" s="20" t="s">
        <v>57</v>
      </c>
      <c r="C56" s="6">
        <f>C4+365+365+365+365</f>
        <v>1460</v>
      </c>
      <c r="D56" s="17"/>
    </row>
    <row r="57" spans="1:4" ht="16">
      <c r="B57" s="12" t="s">
        <v>58</v>
      </c>
      <c r="C57" s="6">
        <f>C4+365+365+365+365</f>
        <v>1460</v>
      </c>
      <c r="D57" s="17"/>
    </row>
    <row r="58" spans="1:4" ht="16">
      <c r="B58" s="12" t="s">
        <v>59</v>
      </c>
      <c r="C58" s="6">
        <f>C4+365+365+365+365</f>
        <v>1460</v>
      </c>
      <c r="D58" s="17"/>
    </row>
    <row r="59" spans="1:4" ht="16">
      <c r="B59" s="12" t="s">
        <v>60</v>
      </c>
      <c r="C59" s="6">
        <f>C4+365+365+365+365</f>
        <v>1460</v>
      </c>
      <c r="D59" s="17"/>
    </row>
    <row r="60" spans="1:4" ht="16">
      <c r="C60" s="6"/>
      <c r="D60" s="12"/>
    </row>
    <row r="61" spans="1:4" ht="16">
      <c r="A61" s="11" t="s">
        <v>14</v>
      </c>
      <c r="B61" s="12" t="s">
        <v>61</v>
      </c>
      <c r="C61" s="6">
        <f>C4+365+365+365+365+180</f>
        <v>1640</v>
      </c>
      <c r="D61" s="17"/>
    </row>
    <row r="62" spans="1:4" ht="16">
      <c r="C62" s="6"/>
      <c r="D62" s="12"/>
    </row>
    <row r="63" spans="1:4" ht="16">
      <c r="A63" s="11" t="s">
        <v>62</v>
      </c>
      <c r="B63" s="20" t="s">
        <v>63</v>
      </c>
      <c r="C63" s="6">
        <f>C4+365+365+365+365+365</f>
        <v>1825</v>
      </c>
      <c r="D63" s="17"/>
    </row>
    <row r="64" spans="1:4" ht="16">
      <c r="B64" s="12" t="s">
        <v>64</v>
      </c>
      <c r="C64" s="6">
        <f>C4+365+365+365+365+365</f>
        <v>1825</v>
      </c>
      <c r="D64" s="17"/>
    </row>
    <row r="65" spans="1:4" ht="16">
      <c r="B65" s="12" t="s">
        <v>65</v>
      </c>
      <c r="C65" s="6">
        <f>C4+365+365+365+365+365</f>
        <v>1825</v>
      </c>
      <c r="D65" s="17"/>
    </row>
    <row r="66" spans="1:4" ht="16">
      <c r="B66" s="12" t="s">
        <v>66</v>
      </c>
      <c r="C66" s="6">
        <f>C4+365+365+365+365+365</f>
        <v>1825</v>
      </c>
      <c r="D66" s="17"/>
    </row>
    <row r="68" spans="1:4" ht="16">
      <c r="A68" s="22"/>
    </row>
  </sheetData>
  <pageMargins left="0.25" right="0.25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Elizabeth Kushman</dc:creator>
  <cp:lastModifiedBy>Amanda Leonard</cp:lastModifiedBy>
  <dcterms:created xsi:type="dcterms:W3CDTF">2015-09-25T01:08:15Z</dcterms:created>
  <dcterms:modified xsi:type="dcterms:W3CDTF">2023-01-04T20:02:37Z</dcterms:modified>
</cp:coreProperties>
</file>